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1\Запрос котировок\11. Ноябрь\НЕМСП_Р_Мобильные телефоны (800шт)\Закупочная\"/>
    </mc:Choice>
  </mc:AlternateContent>
  <xr:revisionPtr revIDLastSave="0" documentId="8_{4A0A4638-9102-4898-A89E-31B332DC4C5C}" xr6:coauthVersionLast="36" xr6:coauthVersionMax="36" xr10:uidLastSave="{00000000-0000-0000-0000-000000000000}"/>
  <bookViews>
    <workbookView xWindow="0" yWindow="0" windowWidth="24000" windowHeight="8625" xr2:uid="{00000000-000D-0000-FFFF-FFFF00000000}"/>
  </bookViews>
  <sheets>
    <sheet name="телефоны" sheetId="1" r:id="rId1"/>
    <sheet name="XLR_NoRangeSheet" sheetId="5" state="veryHidden" r:id="rId2"/>
  </sheets>
  <externalReferences>
    <externalReference r:id="rId3"/>
  </externalReferences>
  <definedNames>
    <definedName name="Query1_GOD" hidden="1">XLR_NoRangeSheet!$B$6</definedName>
    <definedName name="Query1_PERIOD" hidden="1">XLR_NoRangeSheet!$C$6</definedName>
    <definedName name="Query1_SUMBNDS" hidden="1">XLR_NoRangeSheet!$G$6</definedName>
    <definedName name="Query1_TIP_NAME" hidden="1">XLR_NoRangeSheet!$F$6</definedName>
    <definedName name="Query1_UA2" hidden="1">XLR_NoRangeSheet!$D$6</definedName>
    <definedName name="Query1_UA2_NAME" hidden="1">XLR_NoRangeSheet!$E$6</definedName>
    <definedName name="Query2">телефоны!#REF!</definedName>
    <definedName name="Query2_USERN" hidden="1">[1]XLR_NoRangeSheet!$L$6</definedName>
    <definedName name="Query2_USERT" hidden="1">[1]XLR_NoRangeSheet!$M$6</definedName>
    <definedName name="Query3">#REF!</definedName>
    <definedName name="Query4">#REF!</definedName>
    <definedName name="Query5">#REF!</definedName>
    <definedName name="Query6">телефоны!#REF!</definedName>
    <definedName name="Query7">#REF!</definedName>
    <definedName name="Query8">#REF!</definedName>
    <definedName name="Query9">#REF!</definedName>
    <definedName name="XLR_ERRNAMESTR" hidden="1">XLR_NoRangeSheet!$B$5</definedName>
    <definedName name="XLR_VERSION" hidden="1">XLR_NoRangeSheet!$A$5</definedName>
  </definedNames>
  <calcPr calcId="191029"/>
</workbook>
</file>

<file path=xl/calcChain.xml><?xml version="1.0" encoding="utf-8"?>
<calcChain xmlns="http://schemas.openxmlformats.org/spreadsheetml/2006/main">
  <c r="I17" i="1" l="1"/>
  <c r="J17" i="1" s="1"/>
  <c r="B5" i="5" l="1"/>
  <c r="C3" i="1"/>
  <c r="B2" i="1"/>
</calcChain>
</file>

<file path=xl/sharedStrings.xml><?xml version="1.0" encoding="utf-8"?>
<sst xmlns="http://schemas.openxmlformats.org/spreadsheetml/2006/main" count="48" uniqueCount="47">
  <si>
    <t>План закупки товаров, работ, услуг ОАО "Башинформсвязь"</t>
  </si>
  <si>
    <t>Наименование заказчика</t>
  </si>
  <si>
    <t>ОАО "Башинформсвязь"</t>
  </si>
  <si>
    <t>Адрес местонахождения заказчика</t>
  </si>
  <si>
    <t>450000, Республика Башкортостан, г. Уфа, ул. Ленина, 32/1</t>
  </si>
  <si>
    <t>Телефон заказчика</t>
  </si>
  <si>
    <t>(347) 276-72-36</t>
  </si>
  <si>
    <t>Электронная почта заказчика</t>
  </si>
  <si>
    <t>e.farrahova@bashtel.ru</t>
  </si>
  <si>
    <t>ИНН</t>
  </si>
  <si>
    <t>0274018377</t>
  </si>
  <si>
    <t>КПП</t>
  </si>
  <si>
    <t>ОКАТО</t>
  </si>
  <si>
    <t>4.2, Developer  (build 122-D7)</t>
  </si>
  <si>
    <t>Query1</t>
  </si>
  <si>
    <t xml:space="preserve"> на 2017 г.</t>
  </si>
  <si>
    <t/>
  </si>
  <si>
    <t>шт.</t>
  </si>
  <si>
    <t>№ п/п</t>
  </si>
  <si>
    <t>Наименование товара</t>
  </si>
  <si>
    <t>Ед. изм</t>
  </si>
  <si>
    <t>Гарантийный срок</t>
  </si>
  <si>
    <t>12 месяцев</t>
  </si>
  <si>
    <t>Описание</t>
  </si>
  <si>
    <t>Условия доставки</t>
  </si>
  <si>
    <t>Транспортировка товара:</t>
  </si>
  <si>
    <t>Гарантийные обязательства</t>
  </si>
  <si>
    <t>Особые условия</t>
  </si>
  <si>
    <t>Контактное лицо по тех. Вопросам</t>
  </si>
  <si>
    <t>не менее 12 месяцев</t>
  </si>
  <si>
    <t>Спецификация</t>
  </si>
  <si>
    <t>РАЗДЕЛ IV. Техническое задание</t>
  </si>
  <si>
    <t>Предельная Цена за единицу измерения без НДС, включая стоимость тары и доставку, рубли РФ</t>
  </si>
  <si>
    <t>Требуемые сроки поставки: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</si>
  <si>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</si>
  <si>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Доставка и отгрузка до склада ПАО "Башинформсвязь" по адресу: г. Уфа, ул. Каспийская,14</t>
  </si>
  <si>
    <t>Руководитель направления Габбасов Дмитрий Азатович, тел. (347)221-54-84, эл. почта: gabbasov@bashtel.ru
Ведущий специалист Хамзин Руслан Рашидович, телефон +7(347) 221-58-04, e.mail:  r.hamzin@bashtel.ru</t>
  </si>
  <si>
    <t>Поставщик предоставляет вместе с Товаром следующие сопроводительные документы:
1) Паспорт.
2) Сертификат соответствия стандартам РФ.
3) Инструкцию по эксплуатации.</t>
  </si>
  <si>
    <t>Описание товара приведено в Техническом задании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</si>
  <si>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</si>
  <si>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</si>
  <si>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в т.ч. НДС</t>
  </si>
  <si>
    <t>Доставка товара должна быть осуществлена в срок не позднее 10 (десяти) календарных дней  со дня заключения договора</t>
  </si>
  <si>
    <t>* количество аппаратов в распределении по цветам корпуса может быть изменено по согласованию с заказчиком при заключении договора. Общее количество 800 шт. изменению не подлежит.</t>
  </si>
  <si>
    <t xml:space="preserve">Мобильный телефон </t>
  </si>
  <si>
    <t>Количество</t>
  </si>
  <si>
    <t>Предельная стоимость лота 41 719 987,20 руб. с НДС.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</si>
</sst>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  <numFmt numFmtId="169" formatCode="#,##0.0;\(#,##0.0\)"/>
    <numFmt numFmtId="170" formatCode="#,##0.0;[Red]\(#,##0.0\)"/>
    <numFmt numFmtId="171" formatCode="#,##0;[Red]\(#,##0\)"/>
    <numFmt numFmtId="172" formatCode="0.00_)"/>
    <numFmt numFmtId="173" formatCode="_-* #,##0_-;\-* #,##0_-;_-* &quot;-&quot;_-;_-@_-"/>
    <numFmt numFmtId="174" formatCode="_-* #,##0.00_-;\-* #,##0.00_-;_-* &quot;-&quot;??_-;_-@_-"/>
    <numFmt numFmtId="175" formatCode="0\*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Century Schoolbook"/>
      <family val="1"/>
      <charset val="204"/>
    </font>
    <font>
      <sz val="10"/>
      <color indexed="8"/>
      <name val="Arial Cyr"/>
      <charset val="204"/>
    </font>
    <font>
      <u/>
      <sz val="10"/>
      <color indexed="14"/>
      <name val="MS Sans Serif"/>
      <family val="2"/>
      <charset val="204"/>
    </font>
    <font>
      <u/>
      <sz val="10"/>
      <color indexed="12"/>
      <name val="MS Sans Serif"/>
      <family val="2"/>
      <charset val="204"/>
    </font>
    <font>
      <b/>
      <i/>
      <sz val="16"/>
      <name val="Helv"/>
      <charset val="204"/>
    </font>
    <font>
      <sz val="10"/>
      <name val="Arial Cyr"/>
      <family val="2"/>
    </font>
    <font>
      <sz val="10"/>
      <name val="Arial"/>
      <family val="2"/>
    </font>
    <font>
      <sz val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9.35"/>
      <color theme="10"/>
      <name val="Calibri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u/>
      <sz val="14"/>
      <color theme="1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46">
    <xf numFmtId="0" fontId="0" fillId="0" borderId="0"/>
    <xf numFmtId="0" fontId="3" fillId="0" borderId="0"/>
    <xf numFmtId="0" fontId="2" fillId="0" borderId="0"/>
    <xf numFmtId="0" fontId="12" fillId="0" borderId="0"/>
    <xf numFmtId="0" fontId="2" fillId="0" borderId="0"/>
    <xf numFmtId="0" fontId="6" fillId="0" borderId="0"/>
    <xf numFmtId="0" fontId="6" fillId="0" borderId="0"/>
    <xf numFmtId="173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69" fontId="7" fillId="0" borderId="0"/>
    <xf numFmtId="170" fontId="7" fillId="0" borderId="0"/>
    <xf numFmtId="171" fontId="7" fillId="0" borderId="0"/>
    <xf numFmtId="167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4" fillId="0" borderId="0"/>
    <xf numFmtId="0" fontId="1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172" fontId="11" fillId="0" borderId="0"/>
    <xf numFmtId="0" fontId="13" fillId="0" borderId="0"/>
    <xf numFmtId="0" fontId="6" fillId="0" borderId="0"/>
    <xf numFmtId="0" fontId="14" fillId="0" borderId="0"/>
    <xf numFmtId="0" fontId="3" fillId="0" borderId="0"/>
    <xf numFmtId="0" fontId="16" fillId="0" borderId="0" applyNumberFormat="0" applyFill="0" applyBorder="0" applyAlignment="0" applyProtection="0">
      <alignment vertical="top"/>
      <protection locked="0"/>
    </xf>
    <xf numFmtId="165" fontId="1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13" fillId="0" borderId="0"/>
    <xf numFmtId="0" fontId="3" fillId="0" borderId="0"/>
    <xf numFmtId="0" fontId="6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2" fillId="0" borderId="0"/>
    <xf numFmtId="0" fontId="17" fillId="0" borderId="0"/>
    <xf numFmtId="0" fontId="15" fillId="0" borderId="0"/>
    <xf numFmtId="9" fontId="2" fillId="0" borderId="0" applyFont="0" applyFill="0" applyBorder="0" applyAlignment="0" applyProtection="0"/>
    <xf numFmtId="0" fontId="6" fillId="0" borderId="0"/>
    <xf numFmtId="0" fontId="5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6" fillId="0" borderId="4" applyNumberFormat="0" applyFill="0" applyProtection="0">
      <alignment horizontal="center" vertical="center" wrapText="1"/>
    </xf>
  </cellStyleXfs>
  <cellXfs count="68">
    <xf numFmtId="0" fontId="0" fillId="0" borderId="0" xfId="0"/>
    <xf numFmtId="0" fontId="0" fillId="0" borderId="0" xfId="0"/>
    <xf numFmtId="0" fontId="0" fillId="0" borderId="0" xfId="0" quotePrefix="1"/>
    <xf numFmtId="49" fontId="0" fillId="0" borderId="0" xfId="0" applyNumberFormat="1"/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19" fillId="0" borderId="0" xfId="0" applyFont="1"/>
    <xf numFmtId="0" fontId="19" fillId="0" borderId="0" xfId="0" applyFont="1" applyAlignment="1"/>
    <xf numFmtId="2" fontId="20" fillId="0" borderId="0" xfId="0" applyNumberFormat="1" applyFont="1"/>
    <xf numFmtId="0" fontId="20" fillId="0" borderId="0" xfId="0" applyFont="1"/>
    <xf numFmtId="49" fontId="19" fillId="0" borderId="0" xfId="0" applyNumberFormat="1" applyFont="1" applyAlignment="1">
      <alignment horizontal="center" vertical="center" wrapText="1"/>
    </xf>
    <xf numFmtId="49" fontId="19" fillId="0" borderId="0" xfId="0" applyNumberFormat="1" applyFont="1" applyAlignment="1">
      <alignment horizontal="center" vertical="top" wrapText="1"/>
    </xf>
    <xf numFmtId="0" fontId="18" fillId="0" borderId="0" xfId="0" applyFont="1"/>
    <xf numFmtId="0" fontId="18" fillId="0" borderId="0" xfId="0" applyFont="1" applyAlignment="1"/>
    <xf numFmtId="0" fontId="21" fillId="0" borderId="2" xfId="0" applyFont="1" applyFill="1" applyBorder="1" applyAlignment="1">
      <alignment horizontal="left" vertical="top"/>
    </xf>
    <xf numFmtId="0" fontId="18" fillId="0" borderId="0" xfId="0" applyFont="1" applyFill="1" applyBorder="1" applyAlignment="1">
      <alignment horizontal="left" vertical="top" wrapText="1"/>
    </xf>
    <xf numFmtId="0" fontId="18" fillId="0" borderId="2" xfId="0" applyFont="1" applyFill="1" applyBorder="1" applyAlignment="1">
      <alignment horizontal="left" vertical="top"/>
    </xf>
    <xf numFmtId="0" fontId="18" fillId="0" borderId="0" xfId="0" applyFont="1" applyFill="1" applyBorder="1" applyAlignment="1">
      <alignment horizontal="left" vertical="top"/>
    </xf>
    <xf numFmtId="0" fontId="18" fillId="0" borderId="1" xfId="0" applyFont="1" applyFill="1" applyBorder="1" applyAlignment="1">
      <alignment horizontal="left" vertical="top"/>
    </xf>
    <xf numFmtId="0" fontId="21" fillId="0" borderId="1" xfId="0" applyFont="1" applyFill="1" applyBorder="1" applyAlignment="1">
      <alignment horizontal="left" vertical="top"/>
    </xf>
    <xf numFmtId="0" fontId="22" fillId="0" borderId="0" xfId="23" applyFont="1" applyFill="1" applyBorder="1" applyAlignment="1" applyProtection="1">
      <alignment horizontal="left" vertical="top" wrapText="1"/>
    </xf>
    <xf numFmtId="0" fontId="22" fillId="0" borderId="1" xfId="23" applyFont="1" applyFill="1" applyBorder="1" applyAlignment="1" applyProtection="1">
      <alignment horizontal="left" vertical="top"/>
    </xf>
    <xf numFmtId="49" fontId="18" fillId="0" borderId="0" xfId="0" applyNumberFormat="1" applyFont="1" applyFill="1" applyBorder="1" applyAlignment="1">
      <alignment horizontal="left" vertical="top" wrapText="1"/>
    </xf>
    <xf numFmtId="49" fontId="18" fillId="0" borderId="1" xfId="0" applyNumberFormat="1" applyFont="1" applyFill="1" applyBorder="1" applyAlignment="1">
      <alignment horizontal="left" vertical="top"/>
    </xf>
    <xf numFmtId="0" fontId="21" fillId="0" borderId="0" xfId="0" applyFont="1" applyFill="1" applyBorder="1" applyAlignment="1">
      <alignment horizontal="left" vertical="top"/>
    </xf>
    <xf numFmtId="0" fontId="19" fillId="0" borderId="0" xfId="0" applyFont="1" applyAlignment="1">
      <alignment horizontal="center" vertical="center"/>
    </xf>
    <xf numFmtId="0" fontId="19" fillId="0" borderId="8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49" fontId="18" fillId="0" borderId="7" xfId="0" applyNumberFormat="1" applyFont="1" applyFill="1" applyBorder="1" applyAlignment="1">
      <alignment horizontal="center" vertical="center"/>
    </xf>
    <xf numFmtId="2" fontId="20" fillId="0" borderId="7" xfId="0" applyNumberFormat="1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0" fillId="0" borderId="0" xfId="0" applyFont="1" applyAlignment="1"/>
    <xf numFmtId="4" fontId="20" fillId="2" borderId="1" xfId="0" applyNumberFormat="1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vertical="top" wrapText="1"/>
    </xf>
    <xf numFmtId="49" fontId="18" fillId="0" borderId="14" xfId="0" applyNumberFormat="1" applyFont="1" applyFill="1" applyBorder="1" applyAlignment="1">
      <alignment horizontal="center" vertical="center"/>
    </xf>
    <xf numFmtId="2" fontId="20" fillId="0" borderId="14" xfId="0" applyNumberFormat="1" applyFont="1" applyBorder="1" applyAlignment="1">
      <alignment horizontal="center" vertical="center"/>
    </xf>
    <xf numFmtId="1" fontId="20" fillId="0" borderId="14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left" vertical="top" wrapText="1"/>
    </xf>
    <xf numFmtId="0" fontId="20" fillId="0" borderId="0" xfId="0" applyFont="1" applyFill="1" applyBorder="1" applyAlignment="1">
      <alignment vertical="top" wrapText="1"/>
    </xf>
    <xf numFmtId="49" fontId="18" fillId="0" borderId="0" xfId="0" applyNumberFormat="1" applyFont="1" applyFill="1" applyBorder="1" applyAlignment="1">
      <alignment horizontal="center" vertical="center"/>
    </xf>
    <xf numFmtId="2" fontId="20" fillId="0" borderId="0" xfId="0" applyNumberFormat="1" applyFont="1" applyBorder="1" applyAlignment="1">
      <alignment horizontal="center" vertical="center"/>
    </xf>
    <xf numFmtId="1" fontId="20" fillId="0" borderId="0" xfId="0" applyNumberFormat="1" applyFont="1" applyBorder="1" applyAlignment="1">
      <alignment horizontal="center" vertical="center"/>
    </xf>
    <xf numFmtId="4" fontId="20" fillId="2" borderId="14" xfId="0" applyNumberFormat="1" applyFont="1" applyFill="1" applyBorder="1" applyAlignment="1">
      <alignment horizontal="center" vertical="center" wrapText="1"/>
    </xf>
    <xf numFmtId="175" fontId="20" fillId="0" borderId="7" xfId="0" applyNumberFormat="1" applyFont="1" applyBorder="1" applyAlignment="1">
      <alignment horizontal="center" vertical="center"/>
    </xf>
    <xf numFmtId="0" fontId="24" fillId="0" borderId="14" xfId="0" applyFont="1" applyBorder="1" applyAlignment="1">
      <alignment horizontal="left" vertical="top"/>
    </xf>
    <xf numFmtId="0" fontId="19" fillId="0" borderId="16" xfId="0" applyFont="1" applyBorder="1" applyAlignment="1">
      <alignment horizontal="center" vertical="center" wrapText="1"/>
    </xf>
    <xf numFmtId="4" fontId="20" fillId="0" borderId="0" xfId="0" applyNumberFormat="1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vertical="center" wrapText="1"/>
    </xf>
    <xf numFmtId="0" fontId="25" fillId="0" borderId="7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20" fillId="0" borderId="14" xfId="0" applyFont="1" applyFill="1" applyBorder="1" applyAlignment="1">
      <alignment horizontal="left" vertical="top" wrapText="1"/>
    </xf>
    <xf numFmtId="0" fontId="20" fillId="0" borderId="15" xfId="0" applyFont="1" applyFill="1" applyBorder="1" applyAlignment="1">
      <alignment horizontal="left" vertical="top" wrapText="1"/>
    </xf>
    <xf numFmtId="0" fontId="20" fillId="0" borderId="6" xfId="0" applyFont="1" applyFill="1" applyBorder="1" applyAlignment="1">
      <alignment horizontal="left" vertical="top" wrapText="1"/>
    </xf>
    <xf numFmtId="0" fontId="20" fillId="0" borderId="5" xfId="0" applyFont="1" applyFill="1" applyBorder="1" applyAlignment="1">
      <alignment horizontal="left" vertical="top" wrapText="1"/>
    </xf>
    <xf numFmtId="0" fontId="20" fillId="0" borderId="2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0" fontId="20" fillId="0" borderId="11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/>
    </xf>
    <xf numFmtId="0" fontId="20" fillId="0" borderId="5" xfId="0" applyFont="1" applyBorder="1" applyAlignment="1">
      <alignment horizontal="left"/>
    </xf>
    <xf numFmtId="0" fontId="20" fillId="0" borderId="11" xfId="0" applyFont="1" applyBorder="1" applyAlignment="1">
      <alignment horizontal="left"/>
    </xf>
    <xf numFmtId="0" fontId="20" fillId="0" borderId="2" xfId="0" applyFont="1" applyBorder="1" applyAlignment="1">
      <alignment horizontal="left" wrapText="1"/>
    </xf>
    <xf numFmtId="0" fontId="20" fillId="0" borderId="5" xfId="0" applyFont="1" applyBorder="1" applyAlignment="1">
      <alignment horizontal="left" wrapText="1"/>
    </xf>
    <xf numFmtId="0" fontId="20" fillId="0" borderId="11" xfId="0" applyFont="1" applyBorder="1" applyAlignment="1">
      <alignment horizontal="left" wrapText="1"/>
    </xf>
    <xf numFmtId="0" fontId="20" fillId="0" borderId="1" xfId="0" applyFont="1" applyFill="1" applyBorder="1" applyAlignment="1">
      <alignment horizontal="left" vertical="top" wrapText="1"/>
    </xf>
    <xf numFmtId="0" fontId="20" fillId="0" borderId="13" xfId="0" applyFont="1" applyBorder="1" applyAlignment="1">
      <alignment horizontal="left" vertical="top" wrapText="1"/>
    </xf>
    <xf numFmtId="0" fontId="20" fillId="0" borderId="3" xfId="0" applyFont="1" applyFill="1" applyBorder="1" applyAlignment="1">
      <alignment horizontal="left" vertical="top" wrapText="1"/>
    </xf>
    <xf numFmtId="0" fontId="20" fillId="0" borderId="12" xfId="0" applyFont="1" applyFill="1" applyBorder="1" applyAlignment="1">
      <alignment horizontal="left" vertical="top" wrapText="1"/>
    </xf>
  </cellXfs>
  <cellStyles count="46">
    <cellStyle name="%" xfId="1" xr:uid="{00000000-0005-0000-0000-000000000000}"/>
    <cellStyle name="0,0_x000d__x000a_NA_x000d__x000a_" xfId="2" xr:uid="{00000000-0005-0000-0000-000001000000}"/>
    <cellStyle name="0,0_x000d__x000a_NA_x000d__x000a_ 2" xfId="3" xr:uid="{00000000-0005-0000-0000-000002000000}"/>
    <cellStyle name="0,0_x000d__x000a_NA_x000d__x000a_ 3" xfId="4" xr:uid="{00000000-0005-0000-0000-000003000000}"/>
    <cellStyle name="0,0_x000d__x000a_NA_x000d__x000a_ 4" xfId="5" xr:uid="{00000000-0005-0000-0000-000004000000}"/>
    <cellStyle name="0,0_x000d__x000a_NA_x000d__x000a_ 5" xfId="6" xr:uid="{00000000-0005-0000-0000-000005000000}"/>
    <cellStyle name="Comma [0]_Book1" xfId="7" xr:uid="{00000000-0005-0000-0000-000006000000}"/>
    <cellStyle name="Comma_BP_2000" xfId="8" xr:uid="{00000000-0005-0000-0000-000007000000}"/>
    <cellStyle name="Conor 1" xfId="9" xr:uid="{00000000-0005-0000-0000-000008000000}"/>
    <cellStyle name="Conor1" xfId="10" xr:uid="{00000000-0005-0000-0000-000009000000}"/>
    <cellStyle name="Conor2" xfId="11" xr:uid="{00000000-0005-0000-0000-00000A000000}"/>
    <cellStyle name="Currency [0]_Sheet1" xfId="12" xr:uid="{00000000-0005-0000-0000-00000B000000}"/>
    <cellStyle name="Currency_Sheet1" xfId="13" xr:uid="{00000000-0005-0000-0000-00000C000000}"/>
    <cellStyle name="Excel Built-in Excel Built-in Normal" xfId="14" xr:uid="{00000000-0005-0000-0000-00000D000000}"/>
    <cellStyle name="Excel Built-in Normal" xfId="15" xr:uid="{00000000-0005-0000-0000-00000E000000}"/>
    <cellStyle name="Followed Hyperlink" xfId="16" xr:uid="{00000000-0005-0000-0000-00000F000000}"/>
    <cellStyle name="Hyperlink" xfId="17" xr:uid="{00000000-0005-0000-0000-000010000000}"/>
    <cellStyle name="Normal - Style1" xfId="18" xr:uid="{00000000-0005-0000-0000-000011000000}"/>
    <cellStyle name="Normal 2" xfId="19" xr:uid="{00000000-0005-0000-0000-000012000000}"/>
    <cellStyle name="Normal_Book1" xfId="20" xr:uid="{00000000-0005-0000-0000-000013000000}"/>
    <cellStyle name="Standard_2007_04_Int_EUR" xfId="21" xr:uid="{00000000-0005-0000-0000-000014000000}"/>
    <cellStyle name="TableStyleLight1" xfId="22" xr:uid="{00000000-0005-0000-0000-000015000000}"/>
    <cellStyle name="xx_data" xfId="45" xr:uid="{00000000-0005-0000-0000-000016000000}"/>
    <cellStyle name="Гиперссылка" xfId="23" builtinId="8"/>
    <cellStyle name="Денежный 2" xfId="24" xr:uid="{00000000-0005-0000-0000-000018000000}"/>
    <cellStyle name="Обычный" xfId="0" builtinId="0"/>
    <cellStyle name="Обычный 2" xfId="25" xr:uid="{00000000-0005-0000-0000-00001A000000}"/>
    <cellStyle name="Обычный 2 2" xfId="26" xr:uid="{00000000-0005-0000-0000-00001B000000}"/>
    <cellStyle name="Обычный 2 3" xfId="27" xr:uid="{00000000-0005-0000-0000-00001C000000}"/>
    <cellStyle name="Обычный 2 4" xfId="28" xr:uid="{00000000-0005-0000-0000-00001D000000}"/>
    <cellStyle name="Обычный 3" xfId="29" xr:uid="{00000000-0005-0000-0000-00001E000000}"/>
    <cellStyle name="Обычный 3 2" xfId="30" xr:uid="{00000000-0005-0000-0000-00001F000000}"/>
    <cellStyle name="Обычный 3 3" xfId="31" xr:uid="{00000000-0005-0000-0000-000020000000}"/>
    <cellStyle name="Обычный 3 5" xfId="32" xr:uid="{00000000-0005-0000-0000-000021000000}"/>
    <cellStyle name="Обычный 4" xfId="33" xr:uid="{00000000-0005-0000-0000-000022000000}"/>
    <cellStyle name="Обычный 44" xfId="34" xr:uid="{00000000-0005-0000-0000-000023000000}"/>
    <cellStyle name="Обычный 5" xfId="35" xr:uid="{00000000-0005-0000-0000-000024000000}"/>
    <cellStyle name="Обычный 6" xfId="36" xr:uid="{00000000-0005-0000-0000-000025000000}"/>
    <cellStyle name="Обычный 7" xfId="37" xr:uid="{00000000-0005-0000-0000-000026000000}"/>
    <cellStyle name="Обычный 8" xfId="38" xr:uid="{00000000-0005-0000-0000-000027000000}"/>
    <cellStyle name="Процентный 2" xfId="39" xr:uid="{00000000-0005-0000-0000-000028000000}"/>
    <cellStyle name="Стиль 1" xfId="40" xr:uid="{00000000-0005-0000-0000-000029000000}"/>
    <cellStyle name="Стиль 1 2" xfId="41" xr:uid="{00000000-0005-0000-0000-00002A000000}"/>
    <cellStyle name="Тысячи [0]_Лист1 (2)" xfId="42" xr:uid="{00000000-0005-0000-0000-00002B000000}"/>
    <cellStyle name="Тысячи_Лист1 (2)" xfId="43" xr:uid="{00000000-0005-0000-0000-00002C000000}"/>
    <cellStyle name="Финансовый 2" xfId="44" xr:uid="{00000000-0005-0000-0000-00002D00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.shuspannikova/Desktop/&#1047;&#1072;&#1082;&#1091;&#1087;%202016%20&#1075;&#1086;&#1076;/13023%20&#1054;&#1087;&#1090;&#1080;&#1095;&#1077;&#1089;&#1082;&#1080;&#1077;%20&#1096;&#1085;&#1091;&#1088;&#1099;/&#1057;&#1069;&#1044;/11%20&#1053;&#1058;&#1062;%20&#1055;&#1048;&#105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XLR_NoRangeSheet"/>
    </sheetNames>
    <sheetDataSet>
      <sheetData sheetId="0"/>
      <sheetData sheetId="1">
        <row r="6">
          <cell r="L6" t="str">
            <v>Шушпанникова Елена Викторовна</v>
          </cell>
          <cell r="M6" t="str">
            <v>(347)221-57-56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.farrahova@bashte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J26"/>
  <sheetViews>
    <sheetView tabSelected="1" topLeftCell="B11" zoomScale="75" zoomScaleNormal="75" workbookViewId="0">
      <selection activeCell="B21" sqref="B21:C21"/>
    </sheetView>
  </sheetViews>
  <sheetFormatPr defaultRowHeight="18.75" x14ac:dyDescent="0.3"/>
  <cols>
    <col min="1" max="1" width="2.28515625" hidden="1" customWidth="1"/>
    <col min="2" max="2" width="7.5703125" style="31" customWidth="1"/>
    <col min="3" max="3" width="31.7109375" style="9" customWidth="1"/>
    <col min="4" max="4" width="62.140625" style="9" customWidth="1"/>
    <col min="5" max="5" width="7.7109375" style="32" customWidth="1"/>
    <col min="6" max="7" width="16.5703125" style="8" customWidth="1"/>
    <col min="8" max="8" width="28.42578125" style="9" customWidth="1"/>
    <col min="9" max="9" width="31.7109375" style="9" customWidth="1"/>
    <col min="10" max="10" width="31.85546875" customWidth="1"/>
  </cols>
  <sheetData>
    <row r="1" spans="2:10" ht="25.5" hidden="1" customHeight="1" x14ac:dyDescent="0.3">
      <c r="B1" s="4"/>
      <c r="C1" s="5" t="s">
        <v>0</v>
      </c>
      <c r="D1" s="6"/>
      <c r="E1" s="7"/>
    </row>
    <row r="2" spans="2:10" ht="18" hidden="1" customHeight="1" x14ac:dyDescent="0.3">
      <c r="B2" s="10" t="str">
        <f>Query1_UA2_NAME</f>
        <v/>
      </c>
      <c r="C2" s="11"/>
      <c r="D2" s="11"/>
      <c r="E2" s="11"/>
    </row>
    <row r="3" spans="2:10" ht="15" hidden="1" customHeight="1" x14ac:dyDescent="0.3">
      <c r="B3" s="4"/>
      <c r="C3" s="6" t="str">
        <f>Query1_TIP_NAME</f>
        <v/>
      </c>
      <c r="D3" s="12"/>
      <c r="E3" s="13"/>
    </row>
    <row r="4" spans="2:10" ht="15" hidden="1" customHeight="1" x14ac:dyDescent="0.3">
      <c r="B4" s="4"/>
      <c r="C4" s="14" t="s">
        <v>1</v>
      </c>
      <c r="D4" s="15"/>
      <c r="E4" s="16" t="s">
        <v>2</v>
      </c>
    </row>
    <row r="5" spans="2:10" ht="15" hidden="1" customHeight="1" x14ac:dyDescent="0.3">
      <c r="B5" s="4"/>
      <c r="C5" s="14" t="s">
        <v>3</v>
      </c>
      <c r="D5" s="17"/>
      <c r="E5" s="18" t="s">
        <v>4</v>
      </c>
    </row>
    <row r="6" spans="2:10" ht="15" hidden="1" customHeight="1" x14ac:dyDescent="0.3">
      <c r="B6" s="4"/>
      <c r="C6" s="14" t="s">
        <v>5</v>
      </c>
      <c r="D6" s="15"/>
      <c r="E6" s="18" t="s">
        <v>6</v>
      </c>
    </row>
    <row r="7" spans="2:10" ht="15" hidden="1" customHeight="1" x14ac:dyDescent="0.3">
      <c r="B7" s="4"/>
      <c r="C7" s="19" t="s">
        <v>7</v>
      </c>
      <c r="D7" s="20"/>
      <c r="E7" s="21" t="s">
        <v>8</v>
      </c>
    </row>
    <row r="8" spans="2:10" ht="15" hidden="1" customHeight="1" x14ac:dyDescent="0.3">
      <c r="B8" s="4"/>
      <c r="C8" s="14" t="s">
        <v>9</v>
      </c>
      <c r="D8" s="22"/>
      <c r="E8" s="23" t="s">
        <v>10</v>
      </c>
    </row>
    <row r="9" spans="2:10" ht="15" hidden="1" customHeight="1" x14ac:dyDescent="0.3">
      <c r="B9" s="4"/>
      <c r="C9" s="14" t="s">
        <v>11</v>
      </c>
      <c r="D9" s="15"/>
      <c r="E9" s="18">
        <v>997750001</v>
      </c>
    </row>
    <row r="10" spans="2:10" ht="15" hidden="1" customHeight="1" x14ac:dyDescent="0.3">
      <c r="B10" s="4"/>
      <c r="C10" s="14" t="s">
        <v>12</v>
      </c>
      <c r="D10" s="15"/>
      <c r="E10" s="18">
        <v>804013</v>
      </c>
    </row>
    <row r="11" spans="2:10" s="1" customFormat="1" ht="15" customHeight="1" x14ac:dyDescent="0.25">
      <c r="B11" s="50" t="s">
        <v>31</v>
      </c>
      <c r="C11" s="50"/>
      <c r="D11" s="50"/>
      <c r="E11" s="50"/>
      <c r="F11" s="50"/>
      <c r="G11" s="50"/>
      <c r="H11" s="50"/>
      <c r="I11" s="50"/>
    </row>
    <row r="12" spans="2:10" s="1" customFormat="1" ht="15" customHeight="1" x14ac:dyDescent="0.3">
      <c r="B12" s="4"/>
      <c r="C12" s="24"/>
      <c r="D12" s="15"/>
      <c r="E12" s="17"/>
      <c r="F12" s="9"/>
      <c r="G12" s="9"/>
      <c r="H12" s="9"/>
      <c r="I12" s="9"/>
    </row>
    <row r="13" spans="2:10" s="1" customFormat="1" ht="15" customHeight="1" x14ac:dyDescent="0.3">
      <c r="B13" s="4"/>
      <c r="C13" s="24"/>
      <c r="D13" s="15"/>
      <c r="E13" s="17"/>
      <c r="F13" s="8"/>
      <c r="G13" s="8"/>
      <c r="H13" s="9"/>
      <c r="I13" s="9"/>
    </row>
    <row r="14" spans="2:10" s="1" customFormat="1" ht="15" customHeight="1" x14ac:dyDescent="0.3">
      <c r="B14" s="4"/>
      <c r="C14" s="25"/>
      <c r="D14" s="25" t="s">
        <v>30</v>
      </c>
      <c r="E14" s="25"/>
      <c r="F14" s="25"/>
      <c r="G14" s="25"/>
      <c r="H14" s="9"/>
      <c r="I14" s="9"/>
    </row>
    <row r="15" spans="2:10" s="1" customFormat="1" ht="15" customHeight="1" thickBot="1" x14ac:dyDescent="0.35">
      <c r="B15" s="4"/>
      <c r="C15" s="24"/>
      <c r="D15" s="15"/>
      <c r="E15" s="17"/>
      <c r="F15" s="8"/>
      <c r="G15" s="8"/>
      <c r="H15" s="9"/>
      <c r="I15" s="9"/>
    </row>
    <row r="16" spans="2:10" ht="138" customHeight="1" thickBot="1" x14ac:dyDescent="0.3">
      <c r="B16" s="26" t="s">
        <v>18</v>
      </c>
      <c r="C16" s="46" t="s">
        <v>19</v>
      </c>
      <c r="D16" s="27" t="s">
        <v>23</v>
      </c>
      <c r="E16" s="26" t="s">
        <v>20</v>
      </c>
      <c r="F16" s="28" t="s">
        <v>21</v>
      </c>
      <c r="G16" s="28" t="s">
        <v>45</v>
      </c>
      <c r="H16" s="28" t="s">
        <v>32</v>
      </c>
      <c r="I16" s="28" t="s">
        <v>39</v>
      </c>
      <c r="J16" s="28" t="s">
        <v>40</v>
      </c>
    </row>
    <row r="17" spans="2:10" s="1" customFormat="1" ht="38.25" thickTop="1" x14ac:dyDescent="0.25">
      <c r="B17" s="49">
        <v>1</v>
      </c>
      <c r="C17" s="48" t="s">
        <v>44</v>
      </c>
      <c r="D17" s="48" t="s">
        <v>38</v>
      </c>
      <c r="E17" s="29" t="s">
        <v>17</v>
      </c>
      <c r="F17" s="30" t="s">
        <v>22</v>
      </c>
      <c r="G17" s="44">
        <v>800</v>
      </c>
      <c r="H17" s="33">
        <v>43458.32</v>
      </c>
      <c r="I17" s="33">
        <f>G17*H17</f>
        <v>34766656</v>
      </c>
      <c r="J17" s="33">
        <f>I17*1.2</f>
        <v>41719987.199999996</v>
      </c>
    </row>
    <row r="18" spans="2:10" s="1" customFormat="1" x14ac:dyDescent="0.25">
      <c r="B18" s="38"/>
      <c r="C18" s="39"/>
      <c r="D18" s="39"/>
      <c r="E18" s="40"/>
      <c r="F18" s="41"/>
      <c r="G18" s="42"/>
      <c r="H18" s="47"/>
      <c r="I18" s="33" t="s">
        <v>41</v>
      </c>
      <c r="J18" s="33">
        <v>6953331.2000000002</v>
      </c>
    </row>
    <row r="19" spans="2:10" s="1" customFormat="1" x14ac:dyDescent="0.25">
      <c r="B19" s="45" t="s">
        <v>43</v>
      </c>
      <c r="C19" s="34"/>
      <c r="D19" s="34"/>
      <c r="E19" s="35"/>
      <c r="F19" s="36"/>
      <c r="G19" s="37"/>
      <c r="H19" s="43"/>
      <c r="I19" s="43"/>
    </row>
    <row r="20" spans="2:10" x14ac:dyDescent="0.25">
      <c r="B20" s="51" t="s">
        <v>46</v>
      </c>
      <c r="C20" s="51"/>
      <c r="D20" s="51"/>
      <c r="E20" s="51"/>
      <c r="F20" s="51"/>
      <c r="G20" s="51"/>
      <c r="H20" s="51"/>
      <c r="I20" s="52"/>
    </row>
    <row r="21" spans="2:10" ht="36.75" customHeight="1" x14ac:dyDescent="0.25">
      <c r="B21" s="54" t="s">
        <v>33</v>
      </c>
      <c r="C21" s="54"/>
      <c r="D21" s="64" t="s">
        <v>42</v>
      </c>
      <c r="E21" s="64"/>
      <c r="F21" s="64"/>
      <c r="G21" s="64"/>
      <c r="H21" s="64"/>
      <c r="I21" s="64"/>
    </row>
    <row r="22" spans="2:10" x14ac:dyDescent="0.3">
      <c r="B22" s="53" t="s">
        <v>24</v>
      </c>
      <c r="C22" s="54"/>
      <c r="D22" s="61" t="s">
        <v>35</v>
      </c>
      <c r="E22" s="62"/>
      <c r="F22" s="62"/>
      <c r="G22" s="62"/>
      <c r="H22" s="62"/>
      <c r="I22" s="63"/>
    </row>
    <row r="23" spans="2:10" ht="37.5" customHeight="1" x14ac:dyDescent="0.3">
      <c r="B23" s="53" t="s">
        <v>25</v>
      </c>
      <c r="C23" s="54"/>
      <c r="D23" s="61" t="s">
        <v>34</v>
      </c>
      <c r="E23" s="62"/>
      <c r="F23" s="62"/>
      <c r="G23" s="62"/>
      <c r="H23" s="62"/>
      <c r="I23" s="63"/>
    </row>
    <row r="24" spans="2:10" x14ac:dyDescent="0.3">
      <c r="B24" s="53" t="s">
        <v>26</v>
      </c>
      <c r="C24" s="54"/>
      <c r="D24" s="58" t="s">
        <v>29</v>
      </c>
      <c r="E24" s="59"/>
      <c r="F24" s="59"/>
      <c r="G24" s="59"/>
      <c r="H24" s="59"/>
      <c r="I24" s="60"/>
    </row>
    <row r="25" spans="2:10" ht="76.5" customHeight="1" x14ac:dyDescent="0.25">
      <c r="B25" s="53" t="s">
        <v>27</v>
      </c>
      <c r="C25" s="54"/>
      <c r="D25" s="55" t="s">
        <v>37</v>
      </c>
      <c r="E25" s="56"/>
      <c r="F25" s="56"/>
      <c r="G25" s="56"/>
      <c r="H25" s="56"/>
      <c r="I25" s="57"/>
    </row>
    <row r="26" spans="2:10" ht="42" customHeight="1" thickBot="1" x14ac:dyDescent="0.3">
      <c r="B26" s="65" t="s">
        <v>28</v>
      </c>
      <c r="C26" s="65"/>
      <c r="D26" s="66" t="s">
        <v>36</v>
      </c>
      <c r="E26" s="66"/>
      <c r="F26" s="66"/>
      <c r="G26" s="66"/>
      <c r="H26" s="66"/>
      <c r="I26" s="67"/>
    </row>
  </sheetData>
  <sortState ref="B18:F29">
    <sortCondition ref="C18:C29"/>
  </sortState>
  <mergeCells count="14">
    <mergeCell ref="B26:C26"/>
    <mergeCell ref="D26:I26"/>
    <mergeCell ref="B22:C22"/>
    <mergeCell ref="B23:C23"/>
    <mergeCell ref="B24:C24"/>
    <mergeCell ref="B11:I11"/>
    <mergeCell ref="B20:I20"/>
    <mergeCell ref="B25:C25"/>
    <mergeCell ref="D25:I25"/>
    <mergeCell ref="B21:C21"/>
    <mergeCell ref="D24:I24"/>
    <mergeCell ref="D23:I23"/>
    <mergeCell ref="D22:I22"/>
    <mergeCell ref="D21:I21"/>
  </mergeCells>
  <conditionalFormatting sqref="C27:C1048576 C1:C10 C15:C16 C12:C13">
    <cfRule type="duplicateValues" dxfId="2" priority="109"/>
  </conditionalFormatting>
  <conditionalFormatting sqref="D27:D1048576 D1:D10 D12:D16">
    <cfRule type="duplicateValues" dxfId="1" priority="134"/>
  </conditionalFormatting>
  <conditionalFormatting sqref="D22:D26">
    <cfRule type="duplicateValues" dxfId="0" priority="1"/>
  </conditionalFormatting>
  <hyperlinks>
    <hyperlink ref="E7" r:id="rId1" xr:uid="{00000000-0004-0000-0000-000000000000}"/>
  </hyperlinks>
  <pageMargins left="0.39370078740157483" right="0.19685039370078741" top="0.55118110236220474" bottom="0.55118110236220474" header="0.31496062992125984" footer="0.31496062992125984"/>
  <pageSetup paperSize="9" scale="60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5"/>
  <dimension ref="A5:G6"/>
  <sheetViews>
    <sheetView workbookViewId="0">
      <selection activeCell="A30061" sqref="A30061:R30062"/>
    </sheetView>
  </sheetViews>
  <sheetFormatPr defaultRowHeight="15" x14ac:dyDescent="0.25"/>
  <sheetData>
    <row r="5" spans="1:7" x14ac:dyDescent="0.25">
      <c r="A5" s="2" t="s">
        <v>13</v>
      </c>
      <c r="B5" t="e">
        <f>XLR_ERRNAME</f>
        <v>#NAME?</v>
      </c>
    </row>
    <row r="6" spans="1:7" x14ac:dyDescent="0.25">
      <c r="A6" t="s">
        <v>14</v>
      </c>
      <c r="B6">
        <v>2017</v>
      </c>
      <c r="C6" s="3" t="s">
        <v>15</v>
      </c>
      <c r="E6" s="3" t="s">
        <v>16</v>
      </c>
      <c r="F6" s="3" t="s">
        <v>16</v>
      </c>
      <c r="G6">
        <v>850008.17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телефоны</vt:lpstr>
    </vt:vector>
  </TitlesOfParts>
  <Company>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Шушпанникова Елена Викторовна</dc:creator>
  <cp:lastModifiedBy>Данилова Татьяна Владимировна</cp:lastModifiedBy>
  <cp:lastPrinted>2020-10-08T10:29:44Z</cp:lastPrinted>
  <dcterms:created xsi:type="dcterms:W3CDTF">2013-11-01T05:44:31Z</dcterms:created>
  <dcterms:modified xsi:type="dcterms:W3CDTF">2021-11-15T10:01:57Z</dcterms:modified>
</cp:coreProperties>
</file>